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<sst xmlns="http://schemas.openxmlformats.org/spreadsheetml/2006/main" count="107" uniqueCount="91">
  <si>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</si>
  <si>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</si>
  <si>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</si>
  <si>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</si>
  <si>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ул.Гоголя, д.52,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Поповой Людмилы Александровны,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</si>
  <si>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27у/2017 от 05.06.2017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52 </t>
    </r>
    <r>
      <rPr>
        <sz val="11"/>
        <color rgb="FF000000"/>
        <rFont val="Times New Roman"/>
        <family val="1"/>
        <charset val="204"/>
      </rPr>
      <t xml:space="preserve"> расположенном по адресу:   г</t>
    </r>
    <r>
      <rPr>
        <b val="true"/>
        <sz val="11"/>
        <color rgb="FF000000"/>
        <rFont val="Times New Roman"/>
        <family val="1"/>
        <charset val="204"/>
      </rPr>
      <t xml:space="preserve">.Тихорецк, ул.Гоголя: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</si>
  <si>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</si>
  <si>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</si>
  <si>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</si>
  <si>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</si>
  <si>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</si>
  <si>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</si>
  <si>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</si>
  <si>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r>
      <rPr>
        <b val="true"/>
        <i val="true"/>
        <sz val="11"/>
        <color rgb="FF000000"/>
        <rFont val="Times New Roman"/>
        <family val="1"/>
        <charset val="204"/>
      </rPr>
      <t xml:space="preserve">Содержание подъездов, земельного участка и контейнерных площадок</t>
    </r>
    <r>
      <rPr>
        <b val="true"/>
        <i val="true"/>
        <sz val="8"/>
        <color rgb="FF000000"/>
        <rFont val="Times New Roman"/>
        <family val="1"/>
        <charset val="204"/>
      </rPr>
      <t xml:space="preserve"> (при наличии)</t>
    </r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</si>
  <si>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</si>
  <si>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</si>
  <si>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</si>
  <si>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</si>
  <si>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</si>
  <si>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</si>
  <si>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</si>
  <si>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Погрузка и вывоз мусора</t>
  </si>
  <si>
    <t xml:space="preserve">Погрузка мусора на автотранспорт вручную (мусор в мешках, ветки)</t>
  </si>
  <si>
    <t xml:space="preserve">100куб.м</t>
  </si>
  <si>
    <t xml:space="preserve">Вывоз  мусора ООО "Благоустройство"</t>
  </si>
  <si>
    <t xml:space="preserve">1 рейс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</si>
  <si>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</si>
  <si>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</si>
  <si>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</si>
  <si>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Осмотр  эл/сети, арматуры, э/оборудов. на лестничн.клетках: 5п под козырьком</t>
  </si>
  <si>
    <t xml:space="preserve">100 лестн.площ</t>
  </si>
  <si>
    <t xml:space="preserve">Замена лампы на светодиодн. 5Вт</t>
  </si>
  <si>
    <t xml:space="preserve">1 лампа</t>
  </si>
  <si>
    <t xml:space="preserve">Замена автоматич.выключателей</t>
  </si>
  <si>
    <t xml:space="preserve">1шт</t>
  </si>
  <si>
    <r>
      <rPr>
        <b val="true"/>
        <sz val="11"/>
        <rFont val="Times New Roman"/>
        <family val="1"/>
        <charset val="204"/>
      </rPr>
      <t xml:space="preserve">материалы </t>
    </r>
    <r>
      <rPr>
        <sz val="11"/>
        <rFont val="Times New Roman"/>
        <family val="1"/>
        <charset val="204"/>
      </rPr>
      <t xml:space="preserve">(кроме авт.выключателя)</t>
    </r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</si>
  <si>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</si>
  <si>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</si>
  <si>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</si>
  <si>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Замена кухонных стояков ГВС, ХВС, канализ. в кв.40,43, подъезде с опуском в подвал</t>
  </si>
  <si>
    <t xml:space="preserve">Разборка трубопроводов из чугунных канализационных труб диам.50 мм</t>
  </si>
  <si>
    <t xml:space="preserve">100 м тр-да с фасонными частями</t>
  </si>
  <si>
    <t xml:space="preserve">Прокладка внутренних трубопроводов канализации из полипропиленовых труб д.75 мм</t>
  </si>
  <si>
    <t xml:space="preserve">100м</t>
  </si>
  <si>
    <t xml:space="preserve">Смена участков трубопроводов канализации из полиэтиленовых труб диаметром 50 мм</t>
  </si>
  <si>
    <t xml:space="preserve">Разборка трубопроводов из водогазопроводных труб диаметром до 32 мм</t>
  </si>
  <si>
    <t xml:space="preserve">Прокладка внутренних трубопроводов водоснабжения из полипропил.труб диам.25 мм</t>
  </si>
  <si>
    <t xml:space="preserve">Замена крана диам.15мм (подъезд)</t>
  </si>
  <si>
    <t xml:space="preserve">1 кран</t>
  </si>
  <si>
    <t xml:space="preserve">Заделка  неплотностей вокруг  трубопроводов, проходящих через  перекрытия</t>
  </si>
  <si>
    <t xml:space="preserve">100 отверстий</t>
  </si>
  <si>
    <t xml:space="preserve">Замена стояков ХВС, канализации в кв.76 с опуском в подвал</t>
  </si>
  <si>
    <t xml:space="preserve">Разборка трубопроводов из чугунных канализационных труб диам.100 мм</t>
  </si>
  <si>
    <t xml:space="preserve">Прокладка внутренних трубопроводов канализации из полипропиленовых труб д.110мм</t>
  </si>
  <si>
    <t xml:space="preserve">Прокладка внутренних трубопроводов водоснабжения из полипропил.труб диам.32мм</t>
  </si>
  <si>
    <t xml:space="preserve">Замена крана диам.15мм (подвал)</t>
  </si>
  <si>
    <t xml:space="preserve">Ликвидация воздушных пробок в стояке ЦО</t>
  </si>
  <si>
    <t xml:space="preserve">100стояков</t>
  </si>
  <si>
    <t xml:space="preserve">Переустановка радиаторного блока в кв.94</t>
  </si>
  <si>
    <t xml:space="preserve">Демонтаж-монтаж радиаторного блока, вес радиаторного блока до 80кг</t>
  </si>
  <si>
    <t xml:space="preserve">1 рад.блоков</t>
  </si>
  <si>
    <t xml:space="preserve">Подключение радиаторного блока путем замены стальных подводок на полипропиленовые</t>
  </si>
  <si>
    <t xml:space="preserve">пог.м</t>
  </si>
  <si>
    <t xml:space="preserve">Замена радиаторной пробки</t>
  </si>
  <si>
    <t xml:space="preserve">100шт</t>
  </si>
  <si>
    <t xml:space="preserve">Смена креплений радиатора (кронштейны)</t>
  </si>
  <si>
    <t xml:space="preserve">шт</t>
  </si>
  <si>
    <t xml:space="preserve">Установка сбросного крана вместо заглушки на стояке ЦО (подвал)</t>
  </si>
  <si>
    <t xml:space="preserve">материалы по поз.6 - 8</t>
  </si>
  <si>
    <t xml:space="preserve">Аварийно-диспетчерское обслуживание, выполнение  работ по заявкам</t>
  </si>
  <si>
    <t xml:space="preserve">Аварийно-диспетчерское обслуживание</t>
  </si>
  <si>
    <t xml:space="preserve">кв.м</t>
  </si>
  <si>
    <t xml:space="preserve">Прочистка трубопровода канализациия: стояк (по обращ. Кв.70 о течи канализ. ч/з раковину)</t>
  </si>
  <si>
    <t xml:space="preserve">100 м</t>
  </si>
  <si>
    <t xml:space="preserve">Осмотр внутриквартирн.устройств канализации, ХВС, ГВС: кв.40,43,76</t>
  </si>
  <si>
    <t xml:space="preserve">100 квартир</t>
  </si>
  <si>
    <t xml:space="preserve">Коммунальные ресурсы на СОИ</t>
  </si>
  <si>
    <t xml:space="preserve">Электрическая энергия  за ноябрь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</si>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</sst>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"/>
    <numFmt numFmtId="168" formatCode="0.0"/>
    <numFmt numFmtId="169" formatCode="@"/>
    <numFmt numFmtId="170" formatCode="[$-419]General"/>
    <numFmt numFmtId="171" formatCode="[$-419]0.00"/>
    <numFmt numFmtId="172" formatCode="#,##0.00&quot;р.&quot;"/>
  </numFmts>
  <fonts count="2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i val="true"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Calibri"/>
      <family val="2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8" fillId="0" borderId="0" applyFont="true" applyBorder="false" applyAlignment="true" applyProtection="false">
      <alignment horizontal="general" vertical="bottom" textRotation="0" wrapText="false" indent="0" shrinkToFit="false"/>
    </xf>
    <xf numFmtId="170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5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5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2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332"/>
  <sheetViews>
    <sheetView showFormulas="false" showGridLines="true" showRowColHeaders="true" showZeros="true" rightToLeft="false" tabSelected="true" showOutlineSymbols="true" defaultGridColor="true" view="pageBreakPreview" topLeftCell="A43" colorId="64" zoomScale="100" zoomScaleNormal="100" zoomScalePageLayoutView="100" workbookViewId="0">
      <selection pane="topLeft" activeCell="AA51" activeCellId="0" sqref="AA51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3.11"/>
    <col collapsed="false" customWidth="true" hidden="false" outlineLevel="0" max="2" min="2" style="0" width="4.89"/>
    <col collapsed="false" customWidth="true" hidden="false" outlineLevel="0" max="3" min="3" style="0" width="44.12"/>
    <col collapsed="false" customWidth="true" hidden="true" outlineLevel="0" max="4" min="4" style="0" width="36.45"/>
    <col collapsed="false" customWidth="true" hidden="false" outlineLevel="0" max="5" min="5" style="0" width="11.11"/>
    <col collapsed="false" customWidth="true" hidden="false" outlineLevel="0" max="6" min="6" style="0" width="12.5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.33"/>
    <col collapsed="false" customWidth="true" hidden="false" outlineLevel="0" max="10" min="10" style="0" width="9.56"/>
    <col collapsed="false" customWidth="true" hidden="false" outlineLevel="0" max="11" min="11" style="0" width="11.65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7" min="27" style="0" width="17.67"/>
  </cols>
  <sheetData>
    <row r="1" customFormat="false" ht="24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5.7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9.25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B10" s="10" t="s">
        <v>6</v>
      </c>
      <c r="C10" s="11" t="n">
        <v>5229.6</v>
      </c>
      <c r="D10" s="12"/>
      <c r="E10" s="13"/>
      <c r="H10" s="12"/>
      <c r="I10" s="12"/>
      <c r="J10" s="12"/>
      <c r="K10" s="14"/>
    </row>
    <row r="11" customFormat="false" ht="28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26.1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27.6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3" t="s">
        <v>16</v>
      </c>
      <c r="G13" s="23"/>
      <c r="H13" s="24"/>
      <c r="I13" s="24"/>
      <c r="J13" s="25" t="n">
        <v>3.2</v>
      </c>
      <c r="K13" s="26" t="n">
        <f aca="false">J13*C10</f>
        <v>16734.72</v>
      </c>
    </row>
    <row r="14" customFormat="false" ht="27.6" hidden="false" customHeight="false" outlineLevel="0" collapsed="false">
      <c r="B14" s="20" t="n">
        <v>2</v>
      </c>
      <c r="C14" s="27" t="s">
        <v>17</v>
      </c>
      <c r="D14" s="28"/>
      <c r="E14" s="29" t="n">
        <v>0.021</v>
      </c>
      <c r="F14" s="30" t="s">
        <v>18</v>
      </c>
      <c r="G14" s="31"/>
      <c r="H14" s="32"/>
      <c r="I14" s="32"/>
      <c r="J14" s="33" t="n">
        <v>76516.64</v>
      </c>
      <c r="K14" s="34" t="n">
        <f aca="false">J14*E14</f>
        <v>1606.84944</v>
      </c>
      <c r="AA14" s="13"/>
    </row>
    <row r="15" customFormat="false" ht="27.6" hidden="false" customHeight="false" outlineLevel="0" collapsed="false">
      <c r="B15" s="20"/>
      <c r="C15" s="27" t="s">
        <v>19</v>
      </c>
      <c r="D15" s="28"/>
      <c r="E15" s="33" t="n">
        <v>2.1</v>
      </c>
      <c r="F15" s="35" t="s">
        <v>20</v>
      </c>
      <c r="G15" s="31"/>
      <c r="H15" s="32"/>
      <c r="I15" s="32"/>
      <c r="J15" s="33" t="n">
        <v>268.81</v>
      </c>
      <c r="K15" s="34" t="n">
        <f aca="false">J15*E15</f>
        <v>564.501</v>
      </c>
      <c r="AA15" s="13"/>
    </row>
    <row r="16" customFormat="false" ht="14.4" hidden="false" customHeight="false" outlineLevel="0" collapsed="false">
      <c r="B16" s="36" t="s">
        <v>21</v>
      </c>
      <c r="C16" s="36"/>
      <c r="D16" s="36"/>
      <c r="E16" s="36"/>
      <c r="F16" s="36"/>
      <c r="G16" s="36"/>
      <c r="H16" s="36"/>
      <c r="I16" s="36"/>
      <c r="J16" s="36"/>
      <c r="K16" s="37"/>
      <c r="AA16" s="13"/>
    </row>
    <row r="17" customFormat="false" ht="28.2" hidden="false" customHeight="false" outlineLevel="0" collapsed="false">
      <c r="B17" s="20" t="n">
        <v>3</v>
      </c>
      <c r="C17" s="28" t="s">
        <v>22</v>
      </c>
      <c r="D17" s="38"/>
      <c r="E17" s="34" t="n">
        <v>0.02</v>
      </c>
      <c r="F17" s="31" t="s">
        <v>23</v>
      </c>
      <c r="G17" s="31"/>
      <c r="H17" s="32"/>
      <c r="I17" s="32"/>
      <c r="J17" s="34" t="n">
        <v>34458.15</v>
      </c>
      <c r="K17" s="34" t="n">
        <f aca="false">J17*E17</f>
        <v>689.163</v>
      </c>
      <c r="AA17" s="13"/>
    </row>
    <row r="18" customFormat="false" ht="14.4" hidden="false" customHeight="false" outlineLevel="0" collapsed="false">
      <c r="B18" s="20"/>
      <c r="C18" s="39" t="s">
        <v>24</v>
      </c>
      <c r="D18" s="38"/>
      <c r="E18" s="40" t="n">
        <v>0.5</v>
      </c>
      <c r="F18" s="31" t="s">
        <v>25</v>
      </c>
      <c r="G18" s="31"/>
      <c r="H18" s="31"/>
      <c r="I18" s="31"/>
      <c r="J18" s="34" t="n">
        <v>2500</v>
      </c>
      <c r="K18" s="41" t="n">
        <f aca="false">J18*E18</f>
        <v>1250</v>
      </c>
      <c r="AA18" s="13"/>
    </row>
    <row r="19" customFormat="false" ht="28.35" hidden="false" customHeight="true" outlineLevel="0" collapsed="false">
      <c r="B19" s="18" t="s">
        <v>26</v>
      </c>
      <c r="C19" s="18"/>
      <c r="D19" s="18"/>
      <c r="E19" s="18"/>
      <c r="F19" s="18"/>
      <c r="G19" s="18"/>
      <c r="H19" s="18"/>
      <c r="I19" s="18"/>
      <c r="J19" s="18"/>
      <c r="K19" s="42"/>
      <c r="AB19" s="43"/>
    </row>
    <row r="20" customFormat="false" ht="41.4" hidden="false" customHeight="false" outlineLevel="0" collapsed="false">
      <c r="B20" s="44" t="n">
        <v>4</v>
      </c>
      <c r="C20" s="39" t="s">
        <v>27</v>
      </c>
      <c r="D20" s="22"/>
      <c r="E20" s="45" t="n">
        <v>0.14</v>
      </c>
      <c r="F20" s="46" t="s">
        <v>28</v>
      </c>
      <c r="G20" s="24"/>
      <c r="H20" s="24"/>
      <c r="I20" s="24"/>
      <c r="J20" s="25" t="n">
        <v>3098.37</v>
      </c>
      <c r="K20" s="25" t="n">
        <f aca="false">J20*E20</f>
        <v>433.7718</v>
      </c>
    </row>
    <row r="21" customFormat="false" ht="27.6" hidden="false" customHeight="false" outlineLevel="0" collapsed="false">
      <c r="B21" s="44" t="n">
        <v>5</v>
      </c>
      <c r="C21" s="47" t="s">
        <v>29</v>
      </c>
      <c r="D21" s="22"/>
      <c r="E21" s="45" t="n">
        <v>0.01</v>
      </c>
      <c r="F21" s="46" t="s">
        <v>30</v>
      </c>
      <c r="G21" s="24"/>
      <c r="H21" s="24"/>
      <c r="I21" s="24"/>
      <c r="J21" s="25" t="n">
        <v>6971.33</v>
      </c>
      <c r="K21" s="25" t="n">
        <f aca="false">J21*E21</f>
        <v>69.7133</v>
      </c>
    </row>
    <row r="22" customFormat="false" ht="14.4" hidden="false" customHeight="false" outlineLevel="0" collapsed="false">
      <c r="B22" s="44"/>
      <c r="C22" s="28" t="s">
        <v>31</v>
      </c>
      <c r="D22" s="48"/>
      <c r="E22" s="45" t="n">
        <v>1</v>
      </c>
      <c r="F22" s="49" t="s">
        <v>32</v>
      </c>
      <c r="G22" s="32"/>
      <c r="H22" s="32"/>
      <c r="I22" s="32"/>
      <c r="J22" s="34" t="n">
        <v>100.95</v>
      </c>
      <c r="K22" s="34" t="n">
        <f aca="false">J22*E22</f>
        <v>100.95</v>
      </c>
    </row>
    <row r="23" customFormat="false" ht="14.4" hidden="false" customHeight="false" outlineLevel="0" collapsed="false">
      <c r="B23" s="44"/>
      <c r="C23" s="28" t="s">
        <v>33</v>
      </c>
      <c r="D23" s="48"/>
      <c r="E23" s="45" t="n">
        <v>1</v>
      </c>
      <c r="F23" s="49" t="s">
        <v>34</v>
      </c>
      <c r="G23" s="32"/>
      <c r="H23" s="32"/>
      <c r="I23" s="32"/>
      <c r="J23" s="34" t="n">
        <v>376.82</v>
      </c>
      <c r="K23" s="34" t="n">
        <f aca="false">J23*E23</f>
        <v>376.82</v>
      </c>
    </row>
    <row r="24" customFormat="false" ht="14.4" hidden="false" customHeight="false" outlineLevel="0" collapsed="false">
      <c r="B24" s="44"/>
      <c r="C24" s="50" t="s">
        <v>35</v>
      </c>
      <c r="D24" s="51"/>
      <c r="E24" s="52"/>
      <c r="F24" s="53"/>
      <c r="G24" s="54"/>
      <c r="H24" s="54"/>
      <c r="I24" s="54"/>
      <c r="J24" s="55"/>
      <c r="K24" s="56" t="n">
        <v>83.81</v>
      </c>
    </row>
    <row r="25" s="57" customFormat="true" ht="14.4" hidden="false" customHeight="false" outlineLevel="0" collapsed="false">
      <c r="B25" s="36" t="s">
        <v>36</v>
      </c>
      <c r="C25" s="36"/>
      <c r="D25" s="36"/>
      <c r="E25" s="36"/>
      <c r="F25" s="36"/>
      <c r="G25" s="36"/>
      <c r="H25" s="36"/>
      <c r="I25" s="36"/>
      <c r="J25" s="36"/>
      <c r="K25" s="37" t="n">
        <v>0</v>
      </c>
      <c r="AA25" s="13"/>
    </row>
    <row r="26" customFormat="false" ht="14.4" hidden="false" customHeight="false" outlineLevel="0" collapsed="false">
      <c r="B26" s="58" t="s">
        <v>37</v>
      </c>
      <c r="C26" s="58"/>
      <c r="D26" s="58"/>
      <c r="E26" s="58"/>
      <c r="F26" s="58"/>
      <c r="G26" s="58"/>
      <c r="H26" s="58"/>
      <c r="I26" s="58"/>
      <c r="J26" s="58"/>
      <c r="K26" s="42" t="n">
        <v>0</v>
      </c>
      <c r="AB26" s="43"/>
    </row>
    <row r="27" customFormat="false" ht="14.4" hidden="false" customHeight="false" outlineLevel="0" collapsed="false">
      <c r="B27" s="59" t="s">
        <v>38</v>
      </c>
      <c r="C27" s="59"/>
      <c r="D27" s="59"/>
      <c r="E27" s="59"/>
      <c r="F27" s="59"/>
      <c r="G27" s="59"/>
      <c r="H27" s="59"/>
      <c r="I27" s="59"/>
      <c r="J27" s="59"/>
      <c r="K27" s="60"/>
    </row>
    <row r="28" customFormat="false" ht="14.4" hidden="false" customHeight="false" outlineLevel="0" collapsed="false">
      <c r="B28" s="61" t="n">
        <v>6</v>
      </c>
      <c r="C28" s="62" t="s">
        <v>39</v>
      </c>
      <c r="D28" s="62"/>
      <c r="E28" s="62"/>
      <c r="F28" s="62"/>
      <c r="G28" s="62"/>
      <c r="H28" s="62"/>
      <c r="I28" s="62"/>
      <c r="J28" s="62"/>
      <c r="K28" s="34"/>
    </row>
    <row r="29" customFormat="false" ht="31.8" hidden="false" customHeight="false" outlineLevel="0" collapsed="false">
      <c r="B29" s="61"/>
      <c r="C29" s="63" t="s">
        <v>40</v>
      </c>
      <c r="D29" s="64"/>
      <c r="E29" s="65" t="n">
        <v>0.085</v>
      </c>
      <c r="F29" s="66" t="s">
        <v>41</v>
      </c>
      <c r="G29" s="67"/>
      <c r="H29" s="67"/>
      <c r="I29" s="67"/>
      <c r="J29" s="68" t="n">
        <v>35677.65</v>
      </c>
      <c r="K29" s="34" t="n">
        <f aca="false">J29*E29</f>
        <v>3032.60025</v>
      </c>
    </row>
    <row r="30" customFormat="false" ht="41.75" hidden="false" customHeight="true" outlineLevel="0" collapsed="false">
      <c r="B30" s="61"/>
      <c r="C30" s="69" t="s">
        <v>42</v>
      </c>
      <c r="D30" s="64"/>
      <c r="E30" s="65" t="n">
        <v>0.085</v>
      </c>
      <c r="F30" s="70" t="s">
        <v>43</v>
      </c>
      <c r="G30" s="67"/>
      <c r="H30" s="67"/>
      <c r="I30" s="67"/>
      <c r="J30" s="68" t="n">
        <v>35782.95</v>
      </c>
      <c r="K30" s="34" t="n">
        <f aca="false">J30*E30</f>
        <v>3041.55075</v>
      </c>
      <c r="AA30" s="43"/>
    </row>
    <row r="31" customFormat="false" ht="27.6" hidden="false" customHeight="false" outlineLevel="0" collapsed="false">
      <c r="B31" s="61"/>
      <c r="C31" s="71" t="s">
        <v>44</v>
      </c>
      <c r="D31" s="64"/>
      <c r="E31" s="45" t="n">
        <v>0.04</v>
      </c>
      <c r="F31" s="70" t="s">
        <v>43</v>
      </c>
      <c r="G31" s="67"/>
      <c r="H31" s="67"/>
      <c r="I31" s="67"/>
      <c r="J31" s="68" t="n">
        <v>38242.85</v>
      </c>
      <c r="K31" s="34" t="n">
        <f aca="false">J31*E31</f>
        <v>1529.714</v>
      </c>
      <c r="AA31" s="43"/>
    </row>
    <row r="32" customFormat="false" ht="28.2" hidden="false" customHeight="false" outlineLevel="0" collapsed="false">
      <c r="B32" s="61"/>
      <c r="C32" s="69" t="s">
        <v>45</v>
      </c>
      <c r="D32" s="64"/>
      <c r="E32" s="45" t="n">
        <v>0.23</v>
      </c>
      <c r="F32" s="70" t="s">
        <v>43</v>
      </c>
      <c r="G32" s="67"/>
      <c r="H32" s="67"/>
      <c r="I32" s="67"/>
      <c r="J32" s="68" t="n">
        <v>145.42</v>
      </c>
      <c r="K32" s="34" t="n">
        <f aca="false">J32*E32</f>
        <v>33.4466</v>
      </c>
      <c r="AA32" s="43"/>
    </row>
    <row r="33" customFormat="false" ht="45.5" hidden="false" customHeight="true" outlineLevel="0" collapsed="false">
      <c r="B33" s="61"/>
      <c r="C33" s="69" t="s">
        <v>46</v>
      </c>
      <c r="D33" s="64"/>
      <c r="E33" s="45" t="n">
        <v>0.23</v>
      </c>
      <c r="F33" s="70" t="s">
        <v>43</v>
      </c>
      <c r="G33" s="67"/>
      <c r="H33" s="67"/>
      <c r="I33" s="67"/>
      <c r="J33" s="68" t="n">
        <v>52544.48</v>
      </c>
      <c r="K33" s="34" t="n">
        <f aca="false">J33*E33</f>
        <v>12085.2304</v>
      </c>
      <c r="AA33" s="43"/>
    </row>
    <row r="34" customFormat="false" ht="14.4" hidden="false" customHeight="false" outlineLevel="0" collapsed="false">
      <c r="B34" s="61"/>
      <c r="C34" s="69" t="s">
        <v>47</v>
      </c>
      <c r="D34" s="64"/>
      <c r="E34" s="45" t="n">
        <v>1</v>
      </c>
      <c r="F34" s="70" t="s">
        <v>48</v>
      </c>
      <c r="G34" s="67"/>
      <c r="H34" s="67"/>
      <c r="I34" s="67"/>
      <c r="J34" s="68" t="n">
        <v>419.26</v>
      </c>
      <c r="K34" s="34" t="n">
        <f aca="false">J34*E34</f>
        <v>419.26</v>
      </c>
      <c r="AA34" s="43"/>
    </row>
    <row r="35" customFormat="false" ht="29.1" hidden="false" customHeight="true" outlineLevel="0" collapsed="false">
      <c r="B35" s="61"/>
      <c r="C35" s="69" t="s">
        <v>49</v>
      </c>
      <c r="D35" s="64"/>
      <c r="E35" s="45" t="n">
        <v>0.02</v>
      </c>
      <c r="F35" s="72" t="s">
        <v>50</v>
      </c>
      <c r="G35" s="67"/>
      <c r="H35" s="67"/>
      <c r="I35" s="67"/>
      <c r="J35" s="68" t="n">
        <v>32309.75</v>
      </c>
      <c r="K35" s="34" t="n">
        <f aca="false">J35*E35</f>
        <v>646.195</v>
      </c>
    </row>
    <row r="36" customFormat="false" ht="14.4" hidden="false" customHeight="false" outlineLevel="0" collapsed="false">
      <c r="B36" s="73" t="n">
        <v>7</v>
      </c>
      <c r="C36" s="62" t="s">
        <v>51</v>
      </c>
      <c r="D36" s="62"/>
      <c r="E36" s="62"/>
      <c r="F36" s="62"/>
      <c r="G36" s="62"/>
      <c r="H36" s="62"/>
      <c r="I36" s="62"/>
      <c r="J36" s="62"/>
      <c r="K36" s="34"/>
    </row>
    <row r="37" customFormat="false" ht="31.8" hidden="false" customHeight="false" outlineLevel="0" collapsed="false">
      <c r="B37" s="73"/>
      <c r="C37" s="74" t="s">
        <v>52</v>
      </c>
      <c r="D37" s="64"/>
      <c r="E37" s="65" t="n">
        <v>0.035</v>
      </c>
      <c r="F37" s="66" t="s">
        <v>41</v>
      </c>
      <c r="G37" s="67"/>
      <c r="H37" s="67"/>
      <c r="I37" s="67"/>
      <c r="J37" s="68" t="n">
        <v>44234.06</v>
      </c>
      <c r="K37" s="34" t="n">
        <f aca="false">J37*E37</f>
        <v>1548.1921</v>
      </c>
    </row>
    <row r="38" customFormat="false" ht="44.75" hidden="false" customHeight="true" outlineLevel="0" collapsed="false">
      <c r="B38" s="73"/>
      <c r="C38" s="75" t="s">
        <v>53</v>
      </c>
      <c r="D38" s="64"/>
      <c r="E38" s="65" t="n">
        <v>0.035</v>
      </c>
      <c r="F38" s="70" t="s">
        <v>43</v>
      </c>
      <c r="G38" s="67"/>
      <c r="H38" s="67"/>
      <c r="I38" s="67"/>
      <c r="J38" s="68" t="n">
        <v>37154.07</v>
      </c>
      <c r="K38" s="34" t="n">
        <f aca="false">J38*E38</f>
        <v>1300.39245</v>
      </c>
      <c r="AA38" s="43"/>
    </row>
    <row r="39" customFormat="false" ht="28.2" hidden="false" customHeight="false" outlineLevel="0" collapsed="false">
      <c r="B39" s="73"/>
      <c r="C39" s="75" t="s">
        <v>45</v>
      </c>
      <c r="D39" s="64"/>
      <c r="E39" s="45" t="n">
        <v>0.05</v>
      </c>
      <c r="F39" s="70" t="s">
        <v>43</v>
      </c>
      <c r="G39" s="67"/>
      <c r="H39" s="67"/>
      <c r="I39" s="67"/>
      <c r="J39" s="68" t="n">
        <v>145.42</v>
      </c>
      <c r="K39" s="34" t="n">
        <f aca="false">J39*E39</f>
        <v>7.271</v>
      </c>
    </row>
    <row r="40" customFormat="false" ht="28.2" hidden="false" customHeight="false" outlineLevel="0" collapsed="false">
      <c r="B40" s="73"/>
      <c r="C40" s="75" t="s">
        <v>54</v>
      </c>
      <c r="D40" s="64"/>
      <c r="E40" s="45" t="n">
        <v>0.05</v>
      </c>
      <c r="F40" s="70" t="s">
        <v>43</v>
      </c>
      <c r="G40" s="67"/>
      <c r="H40" s="67"/>
      <c r="I40" s="67"/>
      <c r="J40" s="68" t="n">
        <v>49757.92</v>
      </c>
      <c r="K40" s="34" t="n">
        <f aca="false">J40*E40</f>
        <v>2487.896</v>
      </c>
    </row>
    <row r="41" customFormat="false" ht="14.4" hidden="false" customHeight="false" outlineLevel="0" collapsed="false">
      <c r="B41" s="73"/>
      <c r="C41" s="75" t="s">
        <v>55</v>
      </c>
      <c r="D41" s="64"/>
      <c r="E41" s="45" t="n">
        <v>1</v>
      </c>
      <c r="F41" s="70" t="s">
        <v>48</v>
      </c>
      <c r="G41" s="67"/>
      <c r="H41" s="67"/>
      <c r="I41" s="67"/>
      <c r="J41" s="68" t="n">
        <v>419.26</v>
      </c>
      <c r="K41" s="34" t="n">
        <f aca="false">J41*E41</f>
        <v>419.26</v>
      </c>
    </row>
    <row r="42" customFormat="false" ht="28.2" hidden="false" customHeight="false" outlineLevel="0" collapsed="false">
      <c r="B42" s="73"/>
      <c r="C42" s="75" t="s">
        <v>49</v>
      </c>
      <c r="D42" s="64"/>
      <c r="E42" s="45" t="n">
        <v>0.01</v>
      </c>
      <c r="F42" s="72" t="s">
        <v>50</v>
      </c>
      <c r="G42" s="67"/>
      <c r="H42" s="67"/>
      <c r="I42" s="67"/>
      <c r="J42" s="68" t="n">
        <v>32309.75</v>
      </c>
      <c r="K42" s="34" t="n">
        <f aca="false">J42*E42</f>
        <v>323.0975</v>
      </c>
    </row>
    <row r="43" customFormat="false" ht="14.4" hidden="false" customHeight="false" outlineLevel="0" collapsed="false">
      <c r="B43" s="73"/>
      <c r="C43" s="21" t="s">
        <v>56</v>
      </c>
      <c r="D43" s="21"/>
      <c r="E43" s="21" t="n">
        <v>0.02</v>
      </c>
      <c r="F43" s="76" t="s">
        <v>57</v>
      </c>
      <c r="G43" s="21"/>
      <c r="H43" s="21"/>
      <c r="I43" s="21"/>
      <c r="J43" s="21" t="n">
        <v>29384.33</v>
      </c>
      <c r="K43" s="25" t="n">
        <f aca="false">J43*E43</f>
        <v>587.6866</v>
      </c>
    </row>
    <row r="44" customFormat="false" ht="14.4" hidden="false" customHeight="true" outlineLevel="0" collapsed="false">
      <c r="B44" s="61" t="n">
        <v>8</v>
      </c>
      <c r="C44" s="77" t="s">
        <v>58</v>
      </c>
      <c r="D44" s="77"/>
      <c r="E44" s="77"/>
      <c r="F44" s="77"/>
      <c r="G44" s="77"/>
      <c r="H44" s="77"/>
      <c r="I44" s="77"/>
      <c r="J44" s="77"/>
      <c r="K44" s="25"/>
    </row>
    <row r="45" customFormat="false" ht="27.6" hidden="false" customHeight="false" outlineLevel="0" collapsed="false">
      <c r="B45" s="61"/>
      <c r="C45" s="21" t="s">
        <v>59</v>
      </c>
      <c r="D45" s="21"/>
      <c r="E45" s="25" t="n">
        <v>1</v>
      </c>
      <c r="F45" s="78" t="s">
        <v>60</v>
      </c>
      <c r="G45" s="25"/>
      <c r="H45" s="25"/>
      <c r="I45" s="25"/>
      <c r="J45" s="25" t="n">
        <v>1978.69</v>
      </c>
      <c r="K45" s="25" t="n">
        <f aca="false">J45*E45</f>
        <v>1978.69</v>
      </c>
    </row>
    <row r="46" customFormat="false" ht="36.55" hidden="false" customHeight="true" outlineLevel="0" collapsed="false">
      <c r="B46" s="61"/>
      <c r="C46" s="21" t="s">
        <v>61</v>
      </c>
      <c r="D46" s="21"/>
      <c r="E46" s="25" t="n">
        <v>0.5</v>
      </c>
      <c r="F46" s="79" t="s">
        <v>62</v>
      </c>
      <c r="G46" s="25"/>
      <c r="H46" s="25"/>
      <c r="I46" s="25"/>
      <c r="J46" s="25" t="n">
        <v>1088.69</v>
      </c>
      <c r="K46" s="25" t="n">
        <f aca="false">J46*E46</f>
        <v>544.345</v>
      </c>
    </row>
    <row r="47" customFormat="false" ht="14.4" hidden="false" customHeight="false" outlineLevel="0" collapsed="false">
      <c r="B47" s="61"/>
      <c r="C47" s="21" t="s">
        <v>63</v>
      </c>
      <c r="D47" s="21"/>
      <c r="E47" s="25" t="n">
        <v>0.01</v>
      </c>
      <c r="F47" s="79" t="s">
        <v>64</v>
      </c>
      <c r="G47" s="25"/>
      <c r="H47" s="25"/>
      <c r="I47" s="25"/>
      <c r="J47" s="25" t="n">
        <v>18425.75</v>
      </c>
      <c r="K47" s="25" t="n">
        <f aca="false">J47*E47</f>
        <v>184.2575</v>
      </c>
      <c r="AA47" s="43"/>
    </row>
    <row r="48" customFormat="false" ht="14.4" hidden="false" customHeight="false" outlineLevel="0" collapsed="false">
      <c r="B48" s="61"/>
      <c r="C48" s="21" t="s">
        <v>65</v>
      </c>
      <c r="D48" s="21"/>
      <c r="E48" s="25" t="n">
        <v>3</v>
      </c>
      <c r="F48" s="79" t="s">
        <v>66</v>
      </c>
      <c r="G48" s="25"/>
      <c r="H48" s="25"/>
      <c r="I48" s="25"/>
      <c r="J48" s="25" t="n">
        <v>92.09</v>
      </c>
      <c r="K48" s="25" t="n">
        <f aca="false">J48*E48</f>
        <v>276.27</v>
      </c>
    </row>
    <row r="49" customFormat="false" ht="14.4" hidden="false" customHeight="false" outlineLevel="0" collapsed="false">
      <c r="B49" s="61"/>
      <c r="C49" s="21" t="s">
        <v>56</v>
      </c>
      <c r="D49" s="21"/>
      <c r="E49" s="25" t="n">
        <v>0.04</v>
      </c>
      <c r="F49" s="78" t="s">
        <v>57</v>
      </c>
      <c r="G49" s="25"/>
      <c r="H49" s="25"/>
      <c r="I49" s="25"/>
      <c r="J49" s="25" t="n">
        <v>29384.33</v>
      </c>
      <c r="K49" s="25" t="n">
        <f aca="false">J49*E49</f>
        <v>1175.3732</v>
      </c>
      <c r="AA49" s="43"/>
    </row>
    <row r="50" customFormat="false" ht="27.6" hidden="false" customHeight="false" outlineLevel="0" collapsed="false">
      <c r="B50" s="61"/>
      <c r="C50" s="21" t="s">
        <v>67</v>
      </c>
      <c r="D50" s="21"/>
      <c r="E50" s="45" t="n">
        <v>1</v>
      </c>
      <c r="F50" s="70" t="s">
        <v>48</v>
      </c>
      <c r="G50" s="67"/>
      <c r="H50" s="67"/>
      <c r="I50" s="67"/>
      <c r="J50" s="68" t="n">
        <v>419.26</v>
      </c>
      <c r="K50" s="25" t="n">
        <f aca="false">J50*E50</f>
        <v>419.26</v>
      </c>
    </row>
    <row r="51" customFormat="false" ht="13.8" hidden="false" customHeight="false" outlineLevel="0" collapsed="false">
      <c r="B51" s="61"/>
      <c r="C51" s="50" t="s">
        <v>68</v>
      </c>
      <c r="D51" s="51"/>
      <c r="E51" s="52"/>
      <c r="F51" s="53"/>
      <c r="G51" s="54"/>
      <c r="H51" s="54"/>
      <c r="I51" s="54"/>
      <c r="J51" s="55"/>
      <c r="K51" s="56" t="n">
        <v>20307</v>
      </c>
      <c r="AA51" s="13"/>
    </row>
    <row r="52" customFormat="false" ht="14.4" hidden="false" customHeight="true" outlineLevel="0" collapsed="false">
      <c r="B52" s="80" t="s">
        <v>69</v>
      </c>
      <c r="C52" s="80"/>
      <c r="D52" s="80"/>
      <c r="E52" s="80"/>
      <c r="F52" s="80"/>
      <c r="G52" s="80"/>
      <c r="H52" s="80"/>
      <c r="I52" s="80"/>
      <c r="J52" s="80"/>
      <c r="K52" s="60"/>
      <c r="AC52" s="43"/>
      <c r="AE52" s="81"/>
      <c r="AF52" s="82"/>
      <c r="AG52" s="82"/>
      <c r="AH52" s="83"/>
      <c r="AI52" s="84"/>
      <c r="AJ52" s="84"/>
      <c r="AK52" s="84"/>
      <c r="AL52" s="84"/>
      <c r="AM52" s="85"/>
      <c r="AN52" s="85"/>
      <c r="AO52" s="81"/>
      <c r="AP52" s="81"/>
    </row>
    <row r="53" customFormat="false" ht="15.75" hidden="false" customHeight="true" outlineLevel="0" collapsed="false">
      <c r="B53" s="61" t="n">
        <v>9</v>
      </c>
      <c r="C53" s="39" t="s">
        <v>70</v>
      </c>
      <c r="D53" s="28"/>
      <c r="E53" s="34" t="n">
        <f aca="false">C10</f>
        <v>5229.6</v>
      </c>
      <c r="F53" s="86" t="s">
        <v>71</v>
      </c>
      <c r="G53" s="86"/>
      <c r="H53" s="32"/>
      <c r="I53" s="32"/>
      <c r="J53" s="34" t="n">
        <v>0.4</v>
      </c>
      <c r="K53" s="25" t="n">
        <f aca="false">E53*J53</f>
        <v>2091.84</v>
      </c>
      <c r="AA53" s="43"/>
      <c r="AB53" s="43"/>
      <c r="AC53" s="43"/>
      <c r="AE53" s="81"/>
      <c r="AF53" s="82"/>
      <c r="AG53" s="82"/>
      <c r="AH53" s="83"/>
      <c r="AI53" s="84"/>
      <c r="AJ53" s="84"/>
      <c r="AK53" s="84"/>
      <c r="AL53" s="84"/>
      <c r="AM53" s="85"/>
      <c r="AN53" s="85"/>
      <c r="AO53" s="81"/>
      <c r="AP53" s="81"/>
    </row>
    <row r="54" customFormat="false" ht="27.6" hidden="false" customHeight="false" outlineLevel="0" collapsed="false">
      <c r="B54" s="61" t="n">
        <v>10</v>
      </c>
      <c r="C54" s="87" t="s">
        <v>72</v>
      </c>
      <c r="D54" s="22"/>
      <c r="E54" s="25" t="n">
        <v>0.05</v>
      </c>
      <c r="F54" s="88" t="s">
        <v>73</v>
      </c>
      <c r="G54" s="79"/>
      <c r="H54" s="25"/>
      <c r="I54" s="25"/>
      <c r="J54" s="88" t="n">
        <v>28769.37</v>
      </c>
      <c r="K54" s="25" t="n">
        <f aca="false">E54*J54</f>
        <v>1438.4685</v>
      </c>
      <c r="AA54" s="13"/>
      <c r="AB54" s="43"/>
      <c r="AC54" s="43"/>
      <c r="AE54" s="81"/>
      <c r="AF54" s="82"/>
      <c r="AG54" s="82"/>
      <c r="AH54" s="83"/>
      <c r="AI54" s="84"/>
      <c r="AJ54" s="84"/>
      <c r="AK54" s="84"/>
      <c r="AL54" s="84"/>
      <c r="AM54" s="85"/>
      <c r="AN54" s="85"/>
      <c r="AO54" s="81"/>
      <c r="AP54" s="81"/>
    </row>
    <row r="55" customFormat="false" ht="27.6" hidden="false" customHeight="false" outlineLevel="0" collapsed="false">
      <c r="B55" s="73" t="n">
        <v>11</v>
      </c>
      <c r="C55" s="21" t="s">
        <v>74</v>
      </c>
      <c r="D55" s="22"/>
      <c r="E55" s="45" t="n">
        <v>0.03</v>
      </c>
      <c r="F55" s="31" t="s">
        <v>75</v>
      </c>
      <c r="G55" s="32"/>
      <c r="H55" s="32"/>
      <c r="I55" s="32"/>
      <c r="J55" s="34" t="n">
        <v>46475.52</v>
      </c>
      <c r="K55" s="34" t="n">
        <f aca="false">E55*J55</f>
        <v>1394.2656</v>
      </c>
      <c r="AA55" s="13"/>
      <c r="AB55" s="43"/>
      <c r="AC55" s="43"/>
      <c r="AE55" s="81"/>
      <c r="AF55" s="82"/>
      <c r="AG55" s="82"/>
      <c r="AH55" s="83"/>
      <c r="AI55" s="84"/>
      <c r="AJ55" s="84"/>
      <c r="AK55" s="84"/>
      <c r="AL55" s="84"/>
      <c r="AM55" s="85"/>
      <c r="AN55" s="85"/>
      <c r="AO55" s="81"/>
      <c r="AP55" s="81"/>
    </row>
    <row r="56" customFormat="false" ht="13.8" hidden="false" customHeight="true" outlineLevel="0" collapsed="false">
      <c r="B56" s="89" t="s">
        <v>76</v>
      </c>
      <c r="C56" s="89"/>
      <c r="D56" s="89"/>
      <c r="E56" s="89"/>
      <c r="F56" s="89"/>
      <c r="G56" s="89"/>
      <c r="H56" s="89"/>
      <c r="I56" s="89"/>
      <c r="J56" s="89"/>
      <c r="K56" s="90"/>
      <c r="AE56" s="81"/>
      <c r="AF56" s="82"/>
      <c r="AG56" s="82"/>
      <c r="AH56" s="83"/>
      <c r="AI56" s="84"/>
      <c r="AJ56" s="84"/>
      <c r="AK56" s="84"/>
      <c r="AL56" s="84"/>
      <c r="AM56" s="85"/>
      <c r="AN56" s="85"/>
      <c r="AO56" s="81"/>
      <c r="AP56" s="81"/>
    </row>
    <row r="57" customFormat="false" ht="14.4" hidden="false" customHeight="true" outlineLevel="0" collapsed="false">
      <c r="B57" s="20" t="n">
        <v>12</v>
      </c>
      <c r="C57" s="91" t="s">
        <v>77</v>
      </c>
      <c r="D57" s="92"/>
      <c r="E57" s="41" t="n">
        <v>0</v>
      </c>
      <c r="F57" s="93" t="s">
        <v>78</v>
      </c>
      <c r="G57" s="94"/>
      <c r="H57" s="95"/>
      <c r="I57" s="95"/>
      <c r="J57" s="41" t="n">
        <v>5.02</v>
      </c>
      <c r="K57" s="41" t="n">
        <f aca="false">J57*E57</f>
        <v>0</v>
      </c>
      <c r="AE57" s="81"/>
      <c r="AF57" s="82"/>
      <c r="AG57" s="82"/>
      <c r="AH57" s="83"/>
      <c r="AI57" s="84"/>
      <c r="AJ57" s="84"/>
      <c r="AK57" s="84"/>
      <c r="AL57" s="84"/>
      <c r="AM57" s="85"/>
      <c r="AN57" s="85"/>
      <c r="AO57" s="81"/>
      <c r="AP57" s="81"/>
    </row>
    <row r="58" customFormat="false" ht="14.4" hidden="false" customHeight="false" outlineLevel="0" collapsed="false">
      <c r="B58" s="36" t="s">
        <v>79</v>
      </c>
      <c r="C58" s="36"/>
      <c r="D58" s="36"/>
      <c r="E58" s="36"/>
      <c r="F58" s="36"/>
      <c r="G58" s="36"/>
      <c r="H58" s="36"/>
      <c r="I58" s="36"/>
      <c r="J58" s="36"/>
      <c r="K58" s="42"/>
      <c r="AA58" s="13"/>
      <c r="AB58" s="13"/>
      <c r="AC58" s="13"/>
      <c r="AE58" s="81"/>
      <c r="AF58" s="82"/>
      <c r="AG58" s="82"/>
      <c r="AH58" s="83"/>
      <c r="AI58" s="84"/>
      <c r="AJ58" s="84"/>
      <c r="AK58" s="84"/>
      <c r="AL58" s="84"/>
      <c r="AM58" s="85"/>
      <c r="AN58" s="85"/>
      <c r="AO58" s="81"/>
      <c r="AP58" s="81"/>
    </row>
    <row r="59" customFormat="false" ht="14.4" hidden="false" customHeight="false" outlineLevel="0" collapsed="false">
      <c r="B59" s="96" t="n">
        <v>13</v>
      </c>
      <c r="C59" s="97" t="s">
        <v>79</v>
      </c>
      <c r="D59" s="98"/>
      <c r="E59" s="99" t="n">
        <f aca="false">C10</f>
        <v>5229.6</v>
      </c>
      <c r="F59" s="100" t="s">
        <v>71</v>
      </c>
      <c r="G59" s="101"/>
      <c r="H59" s="102"/>
      <c r="I59" s="102"/>
      <c r="J59" s="99" t="n">
        <v>2.2</v>
      </c>
      <c r="K59" s="25" t="n">
        <f aca="false">E59*J59</f>
        <v>11505.12</v>
      </c>
      <c r="AA59" s="13"/>
      <c r="AB59" s="13"/>
      <c r="AC59" s="13"/>
      <c r="AE59" s="81"/>
      <c r="AF59" s="82"/>
      <c r="AG59" s="82"/>
      <c r="AH59" s="83"/>
      <c r="AI59" s="84"/>
      <c r="AJ59" s="84"/>
      <c r="AK59" s="84"/>
      <c r="AL59" s="84"/>
      <c r="AM59" s="85"/>
      <c r="AN59" s="85"/>
      <c r="AO59" s="81"/>
      <c r="AP59" s="81"/>
    </row>
    <row r="60" customFormat="false" ht="14.4" hidden="false" customHeight="false" outlineLevel="0" collapsed="false">
      <c r="B60" s="36" t="s">
        <v>80</v>
      </c>
      <c r="C60" s="36"/>
      <c r="D60" s="36"/>
      <c r="E60" s="36"/>
      <c r="F60" s="36"/>
      <c r="G60" s="36"/>
      <c r="H60" s="36"/>
      <c r="I60" s="36"/>
      <c r="J60" s="36"/>
      <c r="K60" s="42"/>
      <c r="AE60" s="81"/>
      <c r="AF60" s="82"/>
      <c r="AG60" s="82"/>
      <c r="AH60" s="83"/>
      <c r="AI60" s="84"/>
      <c r="AJ60" s="84"/>
      <c r="AK60" s="84"/>
      <c r="AL60" s="84"/>
      <c r="AM60" s="85"/>
      <c r="AN60" s="85"/>
      <c r="AO60" s="81"/>
      <c r="AP60" s="81"/>
    </row>
    <row r="61" customFormat="false" ht="13.8" hidden="false" customHeight="false" outlineLevel="0" collapsed="false">
      <c r="B61" s="61" t="n">
        <v>14</v>
      </c>
      <c r="C61" s="39" t="s">
        <v>81</v>
      </c>
      <c r="D61" s="103"/>
      <c r="E61" s="104" t="n">
        <v>6</v>
      </c>
      <c r="F61" s="105" t="s">
        <v>82</v>
      </c>
      <c r="G61" s="106"/>
      <c r="H61" s="107"/>
      <c r="I61" s="107"/>
      <c r="J61" s="108" t="n">
        <v>70089.88</v>
      </c>
      <c r="K61" s="41" t="n">
        <v>4205.69</v>
      </c>
      <c r="AE61" s="81"/>
      <c r="AF61" s="82"/>
      <c r="AG61" s="82"/>
      <c r="AH61" s="83"/>
      <c r="AI61" s="84"/>
      <c r="AJ61" s="84"/>
      <c r="AK61" s="84"/>
      <c r="AL61" s="84"/>
      <c r="AM61" s="85"/>
      <c r="AN61" s="85"/>
      <c r="AO61" s="81"/>
      <c r="AP61" s="81"/>
    </row>
    <row r="62" customFormat="false" ht="13.8" hidden="false" customHeight="false" outlineLevel="0" collapsed="false">
      <c r="B62" s="61" t="n">
        <v>15</v>
      </c>
      <c r="C62" s="109" t="s">
        <v>83</v>
      </c>
      <c r="D62" s="110"/>
      <c r="E62" s="111"/>
      <c r="F62" s="105"/>
      <c r="G62" s="112"/>
      <c r="H62" s="111"/>
      <c r="I62" s="111"/>
      <c r="J62" s="113"/>
      <c r="K62" s="113" t="n">
        <v>537.39</v>
      </c>
      <c r="AA62" s="43"/>
      <c r="AE62" s="81"/>
      <c r="AF62" s="82"/>
      <c r="AG62" s="82"/>
      <c r="AH62" s="83"/>
      <c r="AI62" s="84"/>
      <c r="AJ62" s="84"/>
      <c r="AK62" s="84"/>
      <c r="AL62" s="84"/>
      <c r="AM62" s="85"/>
      <c r="AN62" s="85"/>
      <c r="AO62" s="81"/>
      <c r="AP62" s="81"/>
    </row>
    <row r="63" customFormat="false" ht="16.2" hidden="false" customHeight="false" outlineLevel="0" collapsed="false">
      <c r="B63" s="114"/>
      <c r="C63" s="115" t="s">
        <v>84</v>
      </c>
      <c r="D63" s="116"/>
      <c r="E63" s="117"/>
      <c r="F63" s="117"/>
      <c r="G63" s="117"/>
      <c r="H63" s="117"/>
      <c r="I63" s="117"/>
      <c r="J63" s="118"/>
      <c r="K63" s="119" t="n">
        <f aca="false">SUM(K13:K62)</f>
        <v>95430.06099</v>
      </c>
      <c r="AE63" s="81"/>
      <c r="AF63" s="82"/>
      <c r="AG63" s="82"/>
      <c r="AH63" s="83"/>
      <c r="AI63" s="84"/>
      <c r="AJ63" s="84"/>
      <c r="AK63" s="84"/>
      <c r="AL63" s="84"/>
      <c r="AM63" s="120"/>
      <c r="AN63" s="85"/>
      <c r="AO63" s="81"/>
      <c r="AP63" s="81"/>
    </row>
    <row r="64" customFormat="false" ht="15" hidden="false" customHeight="true" outlineLevel="0" collapsed="false">
      <c r="B64" s="121" t="s">
        <v>85</v>
      </c>
      <c r="C64" s="121"/>
      <c r="D64" s="121"/>
      <c r="E64" s="121"/>
      <c r="F64" s="121"/>
      <c r="G64" s="121"/>
      <c r="H64" s="121"/>
      <c r="I64" s="121"/>
      <c r="J64" s="121"/>
      <c r="K64" s="122" t="n">
        <f aca="false">K63</f>
        <v>95430.06099</v>
      </c>
      <c r="AE64" s="81"/>
      <c r="AF64" s="82"/>
      <c r="AG64" s="82"/>
      <c r="AH64" s="83"/>
      <c r="AI64" s="84"/>
      <c r="AJ64" s="84"/>
      <c r="AK64" s="84"/>
      <c r="AL64" s="84"/>
      <c r="AM64" s="85"/>
      <c r="AN64" s="85"/>
      <c r="AO64" s="81"/>
      <c r="AP64" s="81"/>
    </row>
    <row r="65" customFormat="false" ht="20.25" hidden="false" customHeight="true" outlineLevel="0" collapsed="false">
      <c r="B65" s="9" t="s">
        <v>86</v>
      </c>
      <c r="C65" s="9"/>
      <c r="D65" s="9"/>
      <c r="E65" s="9"/>
      <c r="F65" s="9"/>
      <c r="G65" s="9"/>
      <c r="H65" s="9"/>
      <c r="I65" s="9"/>
      <c r="J65" s="9"/>
      <c r="K65" s="9"/>
      <c r="AE65" s="81"/>
      <c r="AF65" s="123"/>
      <c r="AG65" s="81"/>
      <c r="AH65" s="81"/>
      <c r="AI65" s="81"/>
      <c r="AJ65" s="81"/>
      <c r="AK65" s="81"/>
      <c r="AL65" s="81"/>
      <c r="AM65" s="81"/>
      <c r="AN65" s="81"/>
      <c r="AO65" s="81"/>
      <c r="AP65" s="81"/>
    </row>
    <row r="66" customFormat="false" ht="14.25" hidden="false" customHeight="true" outlineLevel="0" collapsed="false">
      <c r="B66" s="124" t="s">
        <v>87</v>
      </c>
      <c r="C66" s="124"/>
      <c r="D66" s="124"/>
      <c r="E66" s="124"/>
      <c r="F66" s="124"/>
      <c r="G66" s="124"/>
      <c r="H66" s="124"/>
      <c r="I66" s="124"/>
      <c r="J66" s="124"/>
      <c r="K66" s="124"/>
      <c r="AE66" s="81"/>
      <c r="AF66" s="9"/>
      <c r="AG66" s="82"/>
      <c r="AH66" s="83"/>
      <c r="AI66" s="84"/>
      <c r="AJ66" s="84"/>
      <c r="AK66" s="84"/>
      <c r="AL66" s="84"/>
      <c r="AM66" s="85"/>
      <c r="AN66" s="85"/>
      <c r="AO66" s="81"/>
      <c r="AP66" s="81"/>
    </row>
    <row r="67" customFormat="false" ht="33.75" hidden="false" customHeight="true" outlineLevel="0" collapsed="false">
      <c r="B67" s="9" t="s">
        <v>88</v>
      </c>
      <c r="C67" s="9"/>
      <c r="D67" s="9"/>
      <c r="E67" s="9"/>
      <c r="F67" s="9"/>
      <c r="G67" s="9"/>
      <c r="H67" s="9"/>
      <c r="I67" s="9"/>
      <c r="J67" s="9"/>
      <c r="K67" s="9"/>
      <c r="AE67" s="81"/>
      <c r="AF67" s="125"/>
      <c r="AG67" s="82"/>
      <c r="AH67" s="83"/>
      <c r="AI67" s="84"/>
      <c r="AJ67" s="84"/>
      <c r="AK67" s="84"/>
      <c r="AL67" s="84"/>
      <c r="AM67" s="85"/>
      <c r="AN67" s="85"/>
      <c r="AO67" s="81"/>
      <c r="AP67" s="81"/>
    </row>
    <row r="68" customFormat="false" ht="7.5" hidden="false" customHeight="true" outlineLevel="0" collapsed="false">
      <c r="B68" s="4"/>
      <c r="C68" s="5"/>
      <c r="D68" s="5"/>
      <c r="E68" s="5"/>
      <c r="F68" s="5"/>
      <c r="G68" s="5"/>
      <c r="H68" s="5"/>
      <c r="I68" s="5"/>
      <c r="J68" s="5"/>
      <c r="K68" s="5"/>
      <c r="AE68" s="81"/>
      <c r="AF68" s="9"/>
      <c r="AG68" s="82"/>
      <c r="AH68" s="83"/>
      <c r="AI68" s="84"/>
      <c r="AJ68" s="84"/>
      <c r="AK68" s="84"/>
      <c r="AL68" s="84"/>
      <c r="AM68" s="85"/>
      <c r="AN68" s="85"/>
      <c r="AO68" s="81"/>
      <c r="AP68" s="81"/>
    </row>
    <row r="69" customFormat="false" ht="15" hidden="false" customHeight="true" outlineLevel="0" collapsed="false">
      <c r="B69" s="126" t="s">
        <v>89</v>
      </c>
      <c r="C69" s="126"/>
      <c r="D69" s="126"/>
      <c r="E69" s="126"/>
      <c r="F69" s="126"/>
      <c r="G69" s="126"/>
      <c r="H69" s="126"/>
      <c r="I69" s="126"/>
      <c r="J69" s="126"/>
      <c r="K69" s="126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</row>
    <row r="70" customFormat="false" ht="9" hidden="false" customHeight="true" outlineLevel="0" collapsed="false">
      <c r="B70" s="5"/>
      <c r="C70" s="5"/>
      <c r="D70" s="5"/>
      <c r="E70" s="5"/>
      <c r="F70" s="5"/>
      <c r="G70" s="5"/>
      <c r="H70" s="5"/>
      <c r="I70" s="5"/>
      <c r="J70" s="5"/>
      <c r="K70" s="5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</row>
    <row r="71" customFormat="false" ht="14.4" hidden="false" customHeight="false" outlineLevel="0" collapsed="false">
      <c r="B71" s="127" t="s">
        <v>90</v>
      </c>
      <c r="C71" s="127"/>
      <c r="D71" s="127"/>
      <c r="E71" s="127"/>
      <c r="F71" s="127"/>
      <c r="G71" s="127"/>
      <c r="H71" s="127"/>
      <c r="I71" s="127"/>
      <c r="J71" s="127"/>
      <c r="K71" s="127"/>
    </row>
    <row r="72" customFormat="false" ht="14.4" hidden="false" customHeight="false" outlineLevel="0" collapsed="false">
      <c r="B72" s="4"/>
      <c r="C72" s="5"/>
      <c r="D72" s="5"/>
      <c r="E72" s="5"/>
      <c r="F72" s="5"/>
      <c r="G72" s="5"/>
      <c r="H72" s="5"/>
      <c r="I72" s="5"/>
      <c r="J72" s="5"/>
      <c r="K72" s="5"/>
    </row>
    <row r="73" customFormat="false" ht="14.4" hidden="false" customHeight="false" outlineLevel="0" collapsed="false">
      <c r="B73" s="4"/>
      <c r="C73" s="5"/>
      <c r="D73" s="5"/>
      <c r="E73" s="5"/>
      <c r="F73" s="5"/>
      <c r="G73" s="5"/>
      <c r="H73" s="5"/>
      <c r="I73" s="5"/>
      <c r="J73" s="5"/>
      <c r="K73" s="5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  <row r="309" customFormat="false" ht="14.4" hidden="false" customHeight="false" outlineLevel="0" collapsed="false">
      <c r="C309" s="4"/>
      <c r="D309" s="4"/>
      <c r="E309" s="4"/>
      <c r="F309" s="4"/>
      <c r="G309" s="4"/>
      <c r="H309" s="4"/>
      <c r="I309" s="4"/>
      <c r="J309" s="4"/>
    </row>
    <row r="310" customFormat="false" ht="14.4" hidden="false" customHeight="false" outlineLevel="0" collapsed="false">
      <c r="C310" s="4"/>
      <c r="D310" s="4"/>
      <c r="E310" s="4"/>
      <c r="F310" s="4"/>
      <c r="G310" s="4"/>
      <c r="H310" s="4"/>
      <c r="I310" s="4"/>
      <c r="J310" s="4"/>
    </row>
    <row r="311" customFormat="false" ht="14.4" hidden="false" customHeight="false" outlineLevel="0" collapsed="false">
      <c r="C311" s="4"/>
      <c r="D311" s="4"/>
      <c r="E311" s="4"/>
      <c r="F311" s="4"/>
      <c r="G311" s="4"/>
      <c r="H311" s="4"/>
      <c r="I311" s="4"/>
      <c r="J311" s="4"/>
    </row>
    <row r="312" customFormat="false" ht="14.4" hidden="false" customHeight="false" outlineLevel="0" collapsed="false">
      <c r="C312" s="4"/>
      <c r="D312" s="4"/>
      <c r="E312" s="4"/>
      <c r="F312" s="4"/>
      <c r="G312" s="4"/>
      <c r="H312" s="4"/>
      <c r="I312" s="4"/>
      <c r="J312" s="4"/>
    </row>
    <row r="313" customFormat="false" ht="14.4" hidden="false" customHeight="false" outlineLevel="0" collapsed="false">
      <c r="C313" s="4"/>
      <c r="D313" s="4"/>
      <c r="E313" s="4"/>
      <c r="F313" s="4"/>
      <c r="G313" s="4"/>
      <c r="H313" s="4"/>
      <c r="I313" s="4"/>
      <c r="J313" s="4"/>
    </row>
    <row r="314" customFormat="false" ht="14.4" hidden="false" customHeight="false" outlineLevel="0" collapsed="false">
      <c r="C314" s="4"/>
      <c r="D314" s="4"/>
      <c r="E314" s="4"/>
      <c r="F314" s="4"/>
      <c r="G314" s="4"/>
      <c r="H314" s="4"/>
      <c r="I314" s="4"/>
      <c r="J314" s="4"/>
    </row>
    <row r="315" customFormat="false" ht="14.4" hidden="false" customHeight="false" outlineLevel="0" collapsed="false">
      <c r="C315" s="4"/>
      <c r="D315" s="4"/>
      <c r="E315" s="4"/>
      <c r="F315" s="4"/>
      <c r="G315" s="4"/>
      <c r="H315" s="4"/>
      <c r="I315" s="4"/>
      <c r="J315" s="4"/>
    </row>
    <row r="316" customFormat="false" ht="14.4" hidden="false" customHeight="false" outlineLevel="0" collapsed="false">
      <c r="C316" s="4"/>
      <c r="D316" s="4"/>
      <c r="E316" s="4"/>
      <c r="F316" s="4"/>
      <c r="G316" s="4"/>
      <c r="H316" s="4"/>
      <c r="I316" s="4"/>
      <c r="J316" s="4"/>
    </row>
    <row r="317" customFormat="false" ht="14.4" hidden="false" customHeight="false" outlineLevel="0" collapsed="false">
      <c r="C317" s="4"/>
      <c r="D317" s="4"/>
      <c r="E317" s="4"/>
      <c r="F317" s="4"/>
      <c r="G317" s="4"/>
      <c r="H317" s="4"/>
      <c r="I317" s="4"/>
      <c r="J317" s="4"/>
    </row>
    <row r="318" customFormat="false" ht="14.4" hidden="false" customHeight="false" outlineLevel="0" collapsed="false">
      <c r="C318" s="4"/>
      <c r="D318" s="4"/>
      <c r="E318" s="4"/>
      <c r="F318" s="4"/>
      <c r="G318" s="4"/>
      <c r="H318" s="4"/>
      <c r="I318" s="4"/>
      <c r="J318" s="4"/>
    </row>
    <row r="319" customFormat="false" ht="14.4" hidden="false" customHeight="false" outlineLevel="0" collapsed="false">
      <c r="C319" s="4"/>
      <c r="D319" s="4"/>
      <c r="E319" s="4"/>
      <c r="F319" s="4"/>
      <c r="G319" s="4"/>
      <c r="H319" s="4"/>
      <c r="I319" s="4"/>
      <c r="J319" s="4"/>
    </row>
    <row r="320" customFormat="false" ht="14.4" hidden="false" customHeight="false" outlineLevel="0" collapsed="false">
      <c r="C320" s="4"/>
      <c r="D320" s="4"/>
      <c r="E320" s="4"/>
      <c r="F320" s="4"/>
      <c r="G320" s="4"/>
      <c r="H320" s="4"/>
      <c r="I320" s="4"/>
      <c r="J320" s="4"/>
    </row>
    <row r="321" customFormat="false" ht="14.4" hidden="false" customHeight="false" outlineLevel="0" collapsed="false">
      <c r="C321" s="4"/>
      <c r="D321" s="4"/>
      <c r="E321" s="4"/>
      <c r="F321" s="4"/>
      <c r="G321" s="4"/>
      <c r="H321" s="4"/>
      <c r="I321" s="4"/>
      <c r="J321" s="4"/>
    </row>
    <row r="322" customFormat="false" ht="14.4" hidden="false" customHeight="false" outlineLevel="0" collapsed="false">
      <c r="C322" s="4"/>
      <c r="D322" s="4"/>
      <c r="E322" s="4"/>
      <c r="F322" s="4"/>
      <c r="G322" s="4"/>
      <c r="H322" s="4"/>
      <c r="I322" s="4"/>
      <c r="J322" s="4"/>
    </row>
    <row r="323" customFormat="false" ht="14.4" hidden="false" customHeight="false" outlineLevel="0" collapsed="false">
      <c r="C323" s="4"/>
      <c r="D323" s="4"/>
      <c r="E323" s="4"/>
      <c r="F323" s="4"/>
      <c r="G323" s="4"/>
      <c r="H323" s="4"/>
      <c r="I323" s="4"/>
      <c r="J323" s="4"/>
    </row>
    <row r="324" customFormat="false" ht="14.4" hidden="false" customHeight="false" outlineLevel="0" collapsed="false">
      <c r="C324" s="4"/>
      <c r="D324" s="4"/>
      <c r="E324" s="4"/>
      <c r="F324" s="4"/>
      <c r="G324" s="4"/>
      <c r="H324" s="4"/>
      <c r="I324" s="4"/>
      <c r="J324" s="4"/>
    </row>
    <row r="325" customFormat="false" ht="14.4" hidden="false" customHeight="false" outlineLevel="0" collapsed="false">
      <c r="C325" s="4"/>
      <c r="D325" s="4"/>
      <c r="E325" s="4"/>
      <c r="F325" s="4"/>
      <c r="G325" s="4"/>
      <c r="H325" s="4"/>
      <c r="I325" s="4"/>
      <c r="J325" s="4"/>
    </row>
    <row r="326" customFormat="false" ht="14.4" hidden="false" customHeight="false" outlineLevel="0" collapsed="false">
      <c r="C326" s="4"/>
      <c r="D326" s="4"/>
      <c r="E326" s="4"/>
      <c r="F326" s="4"/>
      <c r="G326" s="4"/>
      <c r="H326" s="4"/>
      <c r="I326" s="4"/>
      <c r="J326" s="4"/>
    </row>
    <row r="327" customFormat="false" ht="14.4" hidden="false" customHeight="false" outlineLevel="0" collapsed="false">
      <c r="C327" s="4"/>
      <c r="D327" s="4"/>
      <c r="E327" s="4"/>
      <c r="F327" s="4"/>
      <c r="G327" s="4"/>
      <c r="H327" s="4"/>
      <c r="I327" s="4"/>
      <c r="J327" s="4"/>
    </row>
    <row r="328" customFormat="false" ht="14.4" hidden="false" customHeight="false" outlineLevel="0" collapsed="false">
      <c r="C328" s="4"/>
      <c r="D328" s="4"/>
      <c r="E328" s="4"/>
      <c r="F328" s="4"/>
      <c r="G328" s="4"/>
      <c r="H328" s="4"/>
      <c r="I328" s="4"/>
      <c r="J328" s="4"/>
    </row>
    <row r="329" customFormat="false" ht="14.4" hidden="false" customHeight="false" outlineLevel="0" collapsed="false">
      <c r="C329" s="4"/>
      <c r="D329" s="4"/>
      <c r="E329" s="4"/>
      <c r="F329" s="4"/>
      <c r="G329" s="4"/>
      <c r="H329" s="4"/>
      <c r="I329" s="4"/>
      <c r="J329" s="4"/>
    </row>
    <row r="330" customFormat="false" ht="14.4" hidden="false" customHeight="false" outlineLevel="0" collapsed="false">
      <c r="C330" s="4"/>
      <c r="D330" s="4"/>
      <c r="E330" s="4"/>
      <c r="F330" s="4"/>
      <c r="G330" s="4"/>
      <c r="H330" s="4"/>
      <c r="I330" s="4"/>
      <c r="J330" s="4"/>
    </row>
    <row r="331" customFormat="false" ht="14.4" hidden="false" customHeight="false" outlineLevel="0" collapsed="false">
      <c r="C331" s="4"/>
      <c r="D331" s="4"/>
      <c r="E331" s="4"/>
      <c r="F331" s="4"/>
      <c r="G331" s="4"/>
      <c r="H331" s="4"/>
      <c r="I331" s="4"/>
      <c r="J331" s="4"/>
    </row>
    <row r="332" customFormat="false" ht="14.4" hidden="false" customHeight="false" outlineLevel="0" collapsed="false">
      <c r="C332" s="4"/>
      <c r="D332" s="4"/>
      <c r="E332" s="4"/>
      <c r="F332" s="4"/>
      <c r="G332" s="4"/>
      <c r="H332" s="4"/>
      <c r="I332" s="4"/>
      <c r="J332" s="4"/>
    </row>
  </sheetData>
  <mergeCells count="39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B15"/>
    <mergeCell ref="B16:J16"/>
    <mergeCell ref="B17:B18"/>
    <mergeCell ref="B19:J19"/>
    <mergeCell ref="B21:B24"/>
    <mergeCell ref="B25:J25"/>
    <mergeCell ref="B26:J26"/>
    <mergeCell ref="B27:J27"/>
    <mergeCell ref="B28:B35"/>
    <mergeCell ref="C28:J28"/>
    <mergeCell ref="B36:B43"/>
    <mergeCell ref="C36:J36"/>
    <mergeCell ref="B44:B51"/>
    <mergeCell ref="C44:J44"/>
    <mergeCell ref="B52:J52"/>
    <mergeCell ref="F53:G53"/>
    <mergeCell ref="H53:I53"/>
    <mergeCell ref="B56:J56"/>
    <mergeCell ref="B58:J58"/>
    <mergeCell ref="B60:J60"/>
    <mergeCell ref="B64:J64"/>
    <mergeCell ref="B65:K65"/>
    <mergeCell ref="B66:K66"/>
    <mergeCell ref="B67:K67"/>
    <mergeCell ref="B69:K69"/>
    <mergeCell ref="B71:K71"/>
  </mergeCells>
  <hyperlinks>
    <hyperlink ref="B66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6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2022-02-21T11:46:33Z</cp:lastPrinted>
  <dcterms:modified xsi:type="dcterms:W3CDTF">2022-02-21T11:46:38Z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